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cuments\SwEng\"/>
    </mc:Choice>
  </mc:AlternateContent>
  <workbookProtection workbookAlgorithmName="SHA-512" workbookHashValue="+KX93okU7W5YRDd6kq17YD0P9wDl8kPEafcV9zTdk4hhFGMD+hcptkXy9AhRWtLkaKVDg1XLXxN3qZm0LCGRxg==" workbookSaltValue="gHYVWQEXXNy+C7SqcQmskg==" workbookSpinCount="100000" lockStructure="1"/>
  <bookViews>
    <workbookView xWindow="0" yWindow="0" windowWidth="19200" windowHeight="11595"/>
  </bookViews>
  <sheets>
    <sheet name="Team Member Ratings" sheetId="1" r:id="rId1"/>
    <sheet name="Validation and Lookups" sheetId="2" r:id="rId2"/>
  </sheets>
  <definedNames>
    <definedName name="ContinueWorking">'Validation and Lookups'!$D$4:$E$8</definedName>
    <definedName name="Ratings">'Validation and Lookups'!$A$3:$B$8</definedName>
    <definedName name="RatingValues">'Validation and Lookups'!$A$4:$A$8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E21" i="1"/>
  <c r="F21" i="1"/>
  <c r="G21" i="1"/>
  <c r="C21" i="1"/>
  <c r="C11" i="1" l="1"/>
  <c r="D19" i="1" l="1"/>
  <c r="E19" i="1"/>
  <c r="F19" i="1"/>
  <c r="G19" i="1"/>
  <c r="C19" i="1"/>
  <c r="G17" i="1"/>
  <c r="F17" i="1"/>
  <c r="E17" i="1"/>
  <c r="D17" i="1"/>
  <c r="C17" i="1"/>
  <c r="G15" i="1"/>
  <c r="F15" i="1"/>
  <c r="E15" i="1"/>
  <c r="D15" i="1"/>
  <c r="C15" i="1"/>
  <c r="G13" i="1"/>
  <c r="F13" i="1"/>
  <c r="E13" i="1"/>
  <c r="D13" i="1"/>
  <c r="C13" i="1"/>
  <c r="G11" i="1"/>
  <c r="F11" i="1"/>
  <c r="E11" i="1"/>
  <c r="D11" i="1"/>
  <c r="G9" i="1"/>
  <c r="F9" i="1"/>
  <c r="E9" i="1"/>
  <c r="D9" i="1"/>
  <c r="C9" i="1"/>
  <c r="D7" i="1"/>
  <c r="E7" i="1"/>
  <c r="F7" i="1"/>
  <c r="G7" i="1"/>
  <c r="C7" i="1"/>
  <c r="B8" i="2"/>
  <c r="B7" i="2"/>
  <c r="B6" i="2"/>
  <c r="B5" i="2"/>
  <c r="B4" i="2"/>
</calcChain>
</file>

<file path=xl/sharedStrings.xml><?xml version="1.0" encoding="utf-8"?>
<sst xmlns="http://schemas.openxmlformats.org/spreadsheetml/2006/main" count="31" uniqueCount="31">
  <si>
    <t>Software Engineering Peer Assessment Form</t>
  </si>
  <si>
    <t>Collaboration</t>
  </si>
  <si>
    <t>[Team Member 1]</t>
  </si>
  <si>
    <t>[Team Member 2]</t>
  </si>
  <si>
    <t>[Team Member 3]</t>
  </si>
  <si>
    <t>[Team Member 4]</t>
  </si>
  <si>
    <t>[Team Member 5]</t>
  </si>
  <si>
    <t>Please replace the values below with the actual names of your team members</t>
  </si>
  <si>
    <t>Validation Codes</t>
  </si>
  <si>
    <t>Rating</t>
  </si>
  <si>
    <t>Rating description</t>
  </si>
  <si>
    <t>Commitment</t>
  </si>
  <si>
    <t xml:space="preserve">Team member commits to being part of the team, and achieving its goals. Commits fully to making the team's decisions work, even at times when they do not feel it to be the best approach. Does their share of the work and goes the extra mile for the team when the situation demands. </t>
  </si>
  <si>
    <t>Team member values building consensus and seeking win-win outcomes over just getting one’s own work done.  Is accepting of other peoples ideas and suggestions. Seeks to understand other people's point of view. Seeks and considers the opinions of others. Actively participates in team interactions. Positively influence the team, especially in tough times, instead of finger-pointing and dragging down team morale.</t>
  </si>
  <si>
    <t>Communication</t>
  </si>
  <si>
    <t>Team member has the ability to communicate effectively with team members and stakeholders.  Actively listens to other people. Articulates their ideas clearly and concisely. Uses visual communication tools e.g. whiteboards, flip charts etc. Able to adapt their style to give technical and non-technical colleagues the information they need.</t>
  </si>
  <si>
    <t>Courage</t>
  </si>
  <si>
    <t xml:space="preserve">Team member faces difficult individual and team challenges.  Speaks up when they feel the team's approach is not the best way forward.  Able to deliver bad news to the team and to its stakeholders in a timely manner.  Acknowledges their own mistakes.  Maintains a positive attitude in the face of difficult team challenges.  Yet after decisions has been made does not continue to push back.
</t>
  </si>
  <si>
    <t>Role Sharing</t>
  </si>
  <si>
    <t>Quality</t>
  </si>
  <si>
    <t>Team member's defects  do not have a negative impact on the other team members, and ultimately on the overall quality and productivity of the team.  Code adheres to requirements.  Code is well documented and not overly complex.</t>
  </si>
  <si>
    <t>OVERALL SATISFACTION</t>
  </si>
  <si>
    <t>If you had a choice, would you continue working with this team member?</t>
  </si>
  <si>
    <t>Continue Working</t>
  </si>
  <si>
    <t>Absolutely Yes</t>
  </si>
  <si>
    <t>Yes</t>
  </si>
  <si>
    <t>I wouldn't mind</t>
  </si>
  <si>
    <t>No</t>
  </si>
  <si>
    <t>Absolutely Not</t>
  </si>
  <si>
    <t>Team member demonstrates willingness and ability to share responsibilities beyond their assigned role to make the team more robust. Will adat their role to do what needs to be done for the team, placing the team's goals before their own.</t>
  </si>
  <si>
    <t>Average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</si>
</sst>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Times New Roman"/>
      <family val="1"/>
    </font>
    <font>
      <i/>
      <sz val="11"/>
      <color theme="1"/>
      <name val="Calibri"/>
      <family val="2"/>
      <scheme val="minor"/>
    </font>
    <font>
      <b/>
      <sz val="16"/>
      <color theme="1"/>
      <name val="Calibri"/>
      <family val="2"/>
      <scheme val="minor"/>
    </font>
    <font>
      <b/>
      <sz val="14"/>
      <color rgb="FFC00000"/>
      <name val="Calibri"/>
      <family val="2"/>
      <scheme val="minor"/>
    </font>
    <font>
      <sz val="20"/>
      <color theme="1"/>
      <name val="Calibri"/>
      <family val="2"/>
      <scheme val="minor"/>
    </font>
    <font>
      <b/>
      <sz val="14"/>
      <color theme="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2" fillId="0" borderId="0" xfId="0" applyFont="1"/>
    <xf numFmtId="0" fontId="1"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xf>
    <xf numFmtId="0" fontId="0" fillId="0" borderId="0" xfId="0" applyAlignment="1">
      <alignment horizontal="center" vertical="center"/>
    </xf>
    <xf numFmtId="0" fontId="5" fillId="0" borderId="0" xfId="0" applyFont="1" applyAlignment="1">
      <alignment horizontal="left"/>
    </xf>
    <xf numFmtId="0" fontId="3" fillId="0" borderId="0" xfId="0" applyFont="1" applyAlignment="1">
      <alignment wrapText="1"/>
    </xf>
    <xf numFmtId="0" fontId="0" fillId="0" borderId="0" xfId="0" applyAlignment="1">
      <alignment vertical="top"/>
    </xf>
    <xf numFmtId="0" fontId="0" fillId="0" borderId="0" xfId="0" applyAlignment="1">
      <alignment horizontal="left" vertical="top" wrapText="1" indent="1"/>
    </xf>
    <xf numFmtId="0" fontId="1" fillId="0" borderId="0" xfId="0" applyFont="1" applyAlignment="1">
      <alignment vertical="center"/>
    </xf>
    <xf numFmtId="0" fontId="1" fillId="0" borderId="1" xfId="0" applyFont="1" applyBorder="1" applyAlignment="1">
      <alignment vertical="center"/>
    </xf>
    <xf numFmtId="0" fontId="4" fillId="0" borderId="3" xfId="0" applyFont="1" applyBorder="1" applyAlignment="1">
      <alignment horizontal="left" vertical="top" wrapText="1" indent="1"/>
    </xf>
    <xf numFmtId="0" fontId="1" fillId="0" borderId="2" xfId="0" applyFont="1" applyBorder="1" applyAlignment="1">
      <alignment vertical="center"/>
    </xf>
    <xf numFmtId="0" fontId="0" fillId="0" borderId="4" xfId="0" applyBorder="1" applyAlignment="1">
      <alignment horizontal="left" vertical="top" wrapText="1" indent="1"/>
    </xf>
    <xf numFmtId="0" fontId="0" fillId="0" borderId="7" xfId="0" applyBorder="1" applyAlignment="1">
      <alignment vertical="top" wrapText="1"/>
    </xf>
    <xf numFmtId="0" fontId="0" fillId="0" borderId="8" xfId="0" applyBorder="1" applyAlignment="1">
      <alignment vertical="top" wrapText="1"/>
    </xf>
    <xf numFmtId="0" fontId="1" fillId="2" borderId="1" xfId="0" applyFont="1" applyFill="1" applyBorder="1" applyAlignment="1">
      <alignment vertical="center"/>
    </xf>
    <xf numFmtId="0" fontId="1" fillId="2" borderId="2" xfId="0" applyFont="1" applyFill="1" applyBorder="1" applyAlignment="1">
      <alignment vertical="center"/>
    </xf>
    <xf numFmtId="0" fontId="4" fillId="2" borderId="3" xfId="0" applyFont="1" applyFill="1" applyBorder="1" applyAlignment="1">
      <alignment horizontal="left" vertical="top" wrapText="1" indent="1"/>
    </xf>
    <xf numFmtId="0" fontId="4" fillId="2" borderId="4" xfId="0" applyFont="1" applyFill="1" applyBorder="1" applyAlignment="1">
      <alignment horizontal="left" vertical="top" wrapText="1" indent="1"/>
    </xf>
    <xf numFmtId="0" fontId="0" fillId="2" borderId="7" xfId="0" applyFill="1" applyBorder="1" applyAlignment="1">
      <alignment vertical="top" wrapText="1"/>
    </xf>
    <xf numFmtId="0" fontId="0" fillId="2" borderId="8" xfId="0" applyFill="1" applyBorder="1" applyAlignment="1">
      <alignment vertical="top" wrapText="1"/>
    </xf>
    <xf numFmtId="0" fontId="1" fillId="2" borderId="0" xfId="0" applyFont="1" applyFill="1" applyAlignment="1">
      <alignment vertical="center"/>
    </xf>
    <xf numFmtId="0" fontId="0" fillId="2" borderId="0" xfId="0" applyFill="1" applyAlignment="1">
      <alignment horizontal="left" vertical="top" wrapText="1" indent="1"/>
    </xf>
    <xf numFmtId="0" fontId="0" fillId="2" borderId="4" xfId="0" applyFill="1" applyBorder="1" applyAlignment="1">
      <alignment horizontal="left" vertical="top" wrapText="1" indent="1"/>
    </xf>
    <xf numFmtId="0" fontId="4" fillId="2" borderId="0" xfId="0" applyFont="1" applyFill="1" applyAlignment="1">
      <alignment horizontal="left" vertical="top" wrapText="1" indent="1"/>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0" borderId="0" xfId="0" applyFont="1" applyAlignment="1">
      <alignment horizontal="left" vertical="top" wrapText="1" indent="1"/>
    </xf>
    <xf numFmtId="0" fontId="4" fillId="0" borderId="0" xfId="0" applyFont="1" applyAlignment="1">
      <alignment horizontal="center" wrapText="1"/>
    </xf>
    <xf numFmtId="0" fontId="1" fillId="3" borderId="1" xfId="0" applyFont="1" applyFill="1" applyBorder="1" applyAlignment="1">
      <alignment vertical="center"/>
    </xf>
    <xf numFmtId="0" fontId="1" fillId="3" borderId="2" xfId="0" applyFont="1" applyFill="1" applyBorder="1" applyAlignment="1">
      <alignment vertical="center"/>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4" fillId="3" borderId="3" xfId="0" applyFont="1" applyFill="1" applyBorder="1" applyAlignment="1">
      <alignment horizontal="left" vertical="top" wrapText="1" indent="1"/>
    </xf>
    <xf numFmtId="0" fontId="0" fillId="3" borderId="4" xfId="0" applyFill="1" applyBorder="1" applyAlignment="1">
      <alignment horizontal="left" vertical="top" wrapText="1" indent="1"/>
    </xf>
    <xf numFmtId="0" fontId="0" fillId="3" borderId="7" xfId="0" applyFill="1" applyBorder="1" applyAlignment="1">
      <alignment vertical="top" wrapText="1"/>
    </xf>
    <xf numFmtId="0" fontId="1" fillId="4" borderId="1" xfId="0" applyFont="1" applyFill="1" applyBorder="1" applyAlignment="1">
      <alignment vertical="center"/>
    </xf>
    <xf numFmtId="0" fontId="1" fillId="4" borderId="2" xfId="0" applyFont="1" applyFill="1" applyBorder="1" applyAlignment="1">
      <alignment vertical="center"/>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4" fillId="4" borderId="3" xfId="0" applyFont="1" applyFill="1" applyBorder="1" applyAlignment="1">
      <alignment horizontal="left" vertical="top" wrapText="1" indent="1"/>
    </xf>
    <xf numFmtId="0" fontId="0" fillId="4" borderId="4" xfId="0" applyFill="1" applyBorder="1" applyAlignment="1">
      <alignment horizontal="left" vertical="top" wrapText="1" indent="1"/>
    </xf>
    <xf numFmtId="0" fontId="0" fillId="4" borderId="7" xfId="0" applyFill="1" applyBorder="1" applyAlignment="1">
      <alignment vertical="top" wrapText="1"/>
    </xf>
    <xf numFmtId="0" fontId="0" fillId="4" borderId="8" xfId="0" applyFill="1" applyBorder="1" applyAlignment="1">
      <alignment vertical="top" wrapText="1"/>
    </xf>
    <xf numFmtId="0" fontId="7" fillId="0" borderId="0" xfId="0" applyFont="1" applyAlignment="1">
      <alignment vertical="top"/>
    </xf>
    <xf numFmtId="0" fontId="1" fillId="0" borderId="0" xfId="0" applyFont="1" applyAlignment="1">
      <alignment horizontal="right"/>
    </xf>
    <xf numFmtId="0" fontId="8" fillId="0" borderId="5" xfId="0" applyFont="1" applyBorder="1" applyAlignment="1" applyProtection="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40.7109375" customWidth="1"/>
    <col min="2" max="2" width="2.140625" customWidth="1"/>
    <col min="3" max="7" width="30.7109375" style="4" customWidth="1"/>
  </cols>
  <sheetData>
    <row r="1" spans="1:16" ht="18.75" x14ac:dyDescent="0.3">
      <c r="A1" s="1" t="s">
        <v>0</v>
      </c>
      <c r="B1" s="1"/>
    </row>
    <row r="3" spans="1:16" x14ac:dyDescent="0.25">
      <c r="C3" s="36" t="s">
        <v>7</v>
      </c>
      <c r="D3" s="36"/>
      <c r="E3" s="36"/>
      <c r="F3" s="36"/>
      <c r="G3" s="36"/>
    </row>
    <row r="5" spans="1:16" s="3" customFormat="1" ht="15.75" thickBot="1" x14ac:dyDescent="0.3">
      <c r="C5" s="32" t="s">
        <v>2</v>
      </c>
      <c r="D5" s="32" t="s">
        <v>3</v>
      </c>
      <c r="E5" s="32" t="s">
        <v>4</v>
      </c>
      <c r="F5" s="32" t="s">
        <v>5</v>
      </c>
      <c r="G5" s="32" t="s">
        <v>6</v>
      </c>
    </row>
    <row r="6" spans="1:16" s="5" customFormat="1" ht="18.75" x14ac:dyDescent="0.25">
      <c r="A6" s="20" t="s">
        <v>1</v>
      </c>
      <c r="B6" s="21"/>
      <c r="C6" s="30"/>
      <c r="D6" s="30"/>
      <c r="E6" s="30"/>
      <c r="F6" s="30"/>
      <c r="G6" s="31"/>
    </row>
    <row r="7" spans="1:16" s="11" customFormat="1" ht="156" customHeight="1" thickBot="1" x14ac:dyDescent="0.3">
      <c r="A7" s="22" t="s">
        <v>13</v>
      </c>
      <c r="B7" s="23"/>
      <c r="C7" s="24" t="str">
        <f>_xlfn.IFNA(VLOOKUP(C6,Ratings,2,FALSE),"")</f>
        <v/>
      </c>
      <c r="D7" s="24" t="str">
        <f>_xlfn.IFNA(VLOOKUP(D6,Ratings,2,FALSE),"")</f>
        <v/>
      </c>
      <c r="E7" s="24" t="str">
        <f>_xlfn.IFNA(VLOOKUP(E6,Ratings,2,FALSE),"")</f>
        <v/>
      </c>
      <c r="F7" s="24" t="str">
        <f>_xlfn.IFNA(VLOOKUP(F6,Ratings,2,FALSE),"")</f>
        <v/>
      </c>
      <c r="G7" s="25" t="str">
        <f>_xlfn.IFNA(VLOOKUP(G6,Ratings,2,FALSE),"")</f>
        <v/>
      </c>
    </row>
    <row r="8" spans="1:16" s="5" customFormat="1" ht="18.75" x14ac:dyDescent="0.25">
      <c r="A8" s="14" t="s">
        <v>11</v>
      </c>
      <c r="B8" s="16"/>
      <c r="C8" s="33"/>
      <c r="D8" s="33"/>
      <c r="E8" s="33"/>
      <c r="F8" s="33"/>
      <c r="G8" s="34"/>
    </row>
    <row r="9" spans="1:16" s="11" customFormat="1" ht="156" customHeight="1" thickBot="1" x14ac:dyDescent="0.3">
      <c r="A9" s="15" t="s">
        <v>12</v>
      </c>
      <c r="B9" s="17"/>
      <c r="C9" s="18" t="str">
        <f>_xlfn.IFNA(VLOOKUP(C8,Ratings,2,FALSE),"")</f>
        <v/>
      </c>
      <c r="D9" s="18" t="str">
        <f>_xlfn.IFNA(VLOOKUP(D8,Ratings,2,FALSE),"")</f>
        <v/>
      </c>
      <c r="E9" s="18" t="str">
        <f>_xlfn.IFNA(VLOOKUP(E8,Ratings,2,FALSE),"")</f>
        <v/>
      </c>
      <c r="F9" s="18" t="str">
        <f>_xlfn.IFNA(VLOOKUP(F8,Ratings,2,FALSE),"")</f>
        <v/>
      </c>
      <c r="G9" s="19" t="str">
        <f>_xlfn.IFNA(VLOOKUP(G8,Ratings,2,FALSE),"")</f>
        <v/>
      </c>
    </row>
    <row r="10" spans="1:16" s="5" customFormat="1" ht="18.75" x14ac:dyDescent="0.25">
      <c r="A10" s="26" t="s">
        <v>14</v>
      </c>
      <c r="B10" s="26"/>
      <c r="C10" s="30"/>
      <c r="D10" s="30"/>
      <c r="E10" s="30"/>
      <c r="F10" s="30"/>
      <c r="G10" s="31"/>
    </row>
    <row r="11" spans="1:16" s="11" customFormat="1" ht="156" customHeight="1" thickBot="1" x14ac:dyDescent="0.3">
      <c r="A11" s="29" t="s">
        <v>15</v>
      </c>
      <c r="B11" s="27"/>
      <c r="C11" s="24" t="str">
        <f>_xlfn.IFNA(VLOOKUP(C10,Ratings,2,FALSE),"")</f>
        <v/>
      </c>
      <c r="D11" s="24" t="str">
        <f>_xlfn.IFNA(VLOOKUP(D10,Ratings,2,FALSE),"")</f>
        <v/>
      </c>
      <c r="E11" s="24" t="str">
        <f>_xlfn.IFNA(VLOOKUP(E10,Ratings,2,FALSE),"")</f>
        <v/>
      </c>
      <c r="F11" s="24" t="str">
        <f>_xlfn.IFNA(VLOOKUP(F10,Ratings,2,FALSE),"")</f>
        <v/>
      </c>
      <c r="G11" s="25" t="str">
        <f>_xlfn.IFNA(VLOOKUP(G10,Ratings,2,FALSE),"")</f>
        <v/>
      </c>
    </row>
    <row r="12" spans="1:16" s="5" customFormat="1" ht="18.75" x14ac:dyDescent="0.25">
      <c r="A12" s="13" t="s">
        <v>16</v>
      </c>
      <c r="B12" s="13"/>
      <c r="C12" s="33"/>
      <c r="D12" s="33"/>
      <c r="E12" s="33"/>
      <c r="F12" s="33"/>
      <c r="G12" s="34"/>
    </row>
    <row r="13" spans="1:16" s="11" customFormat="1" ht="156" customHeight="1" thickBot="1" x14ac:dyDescent="0.3">
      <c r="A13" s="35" t="s">
        <v>17</v>
      </c>
      <c r="B13" s="12"/>
      <c r="C13" s="18" t="str">
        <f>_xlfn.IFNA(VLOOKUP(C12,Ratings,2,FALSE),"")</f>
        <v/>
      </c>
      <c r="D13" s="18" t="str">
        <f>_xlfn.IFNA(VLOOKUP(D12,Ratings,2,FALSE),"")</f>
        <v/>
      </c>
      <c r="E13" s="18" t="str">
        <f>_xlfn.IFNA(VLOOKUP(E12,Ratings,2,FALSE),"")</f>
        <v/>
      </c>
      <c r="F13" s="18" t="str">
        <f>_xlfn.IFNA(VLOOKUP(F12,Ratings,2,FALSE),"")</f>
        <v/>
      </c>
      <c r="G13" s="19" t="str">
        <f>_xlfn.IFNA(VLOOKUP(G12,Ratings,2,FALSE),"")</f>
        <v/>
      </c>
      <c r="P13" s="52"/>
    </row>
    <row r="14" spans="1:16" s="5" customFormat="1" ht="18.75" x14ac:dyDescent="0.25">
      <c r="A14" s="20" t="s">
        <v>18</v>
      </c>
      <c r="B14" s="21"/>
      <c r="C14" s="30"/>
      <c r="D14" s="30"/>
      <c r="E14" s="30"/>
      <c r="F14" s="30"/>
      <c r="G14" s="31"/>
    </row>
    <row r="15" spans="1:16" s="11" customFormat="1" ht="156" customHeight="1" thickBot="1" x14ac:dyDescent="0.3">
      <c r="A15" s="22" t="s">
        <v>29</v>
      </c>
      <c r="B15" s="28"/>
      <c r="C15" s="24" t="str">
        <f>_xlfn.IFNA(VLOOKUP(C14,Ratings,2,FALSE),"")</f>
        <v/>
      </c>
      <c r="D15" s="24" t="str">
        <f>_xlfn.IFNA(VLOOKUP(D14,Ratings,2,FALSE),"")</f>
        <v/>
      </c>
      <c r="E15" s="24" t="str">
        <f>_xlfn.IFNA(VLOOKUP(E14,Ratings,2,FALSE),"")</f>
        <v/>
      </c>
      <c r="F15" s="24" t="str">
        <f>_xlfn.IFNA(VLOOKUP(F14,Ratings,2,FALSE),"")</f>
        <v/>
      </c>
      <c r="G15" s="25" t="str">
        <f>_xlfn.IFNA(VLOOKUP(G14,Ratings,2,FALSE),"")</f>
        <v/>
      </c>
    </row>
    <row r="16" spans="1:16" s="5" customFormat="1" ht="18.75" x14ac:dyDescent="0.25">
      <c r="A16" s="44" t="s">
        <v>19</v>
      </c>
      <c r="B16" s="45"/>
      <c r="C16" s="46"/>
      <c r="D16" s="46"/>
      <c r="E16" s="46"/>
      <c r="F16" s="46"/>
      <c r="G16" s="47"/>
    </row>
    <row r="17" spans="1:7" s="11" customFormat="1" ht="156" customHeight="1" thickBot="1" x14ac:dyDescent="0.3">
      <c r="A17" s="48" t="s">
        <v>20</v>
      </c>
      <c r="B17" s="49"/>
      <c r="C17" s="50" t="str">
        <f>_xlfn.IFNA(VLOOKUP(C16,Ratings,2,FALSE),"")</f>
        <v/>
      </c>
      <c r="D17" s="50" t="str">
        <f>_xlfn.IFNA(VLOOKUP(D16,Ratings,2,FALSE),"")</f>
        <v/>
      </c>
      <c r="E17" s="50" t="str">
        <f>_xlfn.IFNA(VLOOKUP(E16,Ratings,2,FALSE),"")</f>
        <v/>
      </c>
      <c r="F17" s="50" t="str">
        <f>_xlfn.IFNA(VLOOKUP(F16,Ratings,2,FALSE),"")</f>
        <v/>
      </c>
      <c r="G17" s="51" t="str">
        <f>_xlfn.IFNA(VLOOKUP(G16,Ratings,2,FALSE),"")</f>
        <v/>
      </c>
    </row>
    <row r="18" spans="1:7" s="5" customFormat="1" ht="18.75" x14ac:dyDescent="0.25">
      <c r="A18" s="37" t="s">
        <v>21</v>
      </c>
      <c r="B18" s="38"/>
      <c r="C18" s="39"/>
      <c r="D18" s="39"/>
      <c r="E18" s="39"/>
      <c r="F18" s="39"/>
      <c r="G18" s="40"/>
    </row>
    <row r="19" spans="1:7" s="11" customFormat="1" ht="30.75" thickBot="1" x14ac:dyDescent="0.3">
      <c r="A19" s="41" t="s">
        <v>22</v>
      </c>
      <c r="B19" s="42"/>
      <c r="C19" s="43" t="str">
        <f>_xlfn.IFNA(VLOOKUP(C18,ContinueWorking,2,FALSE),"")</f>
        <v/>
      </c>
      <c r="D19" s="43" t="str">
        <f>_xlfn.IFNA(VLOOKUP(D18,ContinueWorking,2,FALSE),"")</f>
        <v/>
      </c>
      <c r="E19" s="43" t="str">
        <f>_xlfn.IFNA(VLOOKUP(E18,ContinueWorking,2,FALSE),"")</f>
        <v/>
      </c>
      <c r="F19" s="43" t="str">
        <f>_xlfn.IFNA(VLOOKUP(F18,ContinueWorking,2,FALSE),"")</f>
        <v/>
      </c>
      <c r="G19" s="43" t="str">
        <f>_xlfn.IFNA(VLOOKUP(G18,ContinueWorking,2,FALSE),"")</f>
        <v/>
      </c>
    </row>
    <row r="20" spans="1:7" ht="15.75" thickBot="1" x14ac:dyDescent="0.3"/>
    <row r="21" spans="1:7" ht="18.75" x14ac:dyDescent="0.25">
      <c r="A21" s="53" t="s">
        <v>30</v>
      </c>
      <c r="C21" s="54" t="str">
        <f>IFERROR(AVERAGE(C6,C8,C10,C12,C14,C16,C18,C18),"")</f>
        <v/>
      </c>
      <c r="D21" s="54" t="str">
        <f t="shared" ref="D21:G21" si="0">IFERROR(AVERAGE(D6,D8,D10,D12,D14,D16,D18,D18),"")</f>
        <v/>
      </c>
      <c r="E21" s="54" t="str">
        <f t="shared" si="0"/>
        <v/>
      </c>
      <c r="F21" s="54" t="str">
        <f t="shared" si="0"/>
        <v/>
      </c>
      <c r="G21" s="54" t="str">
        <f t="shared" si="0"/>
        <v/>
      </c>
    </row>
    <row r="22" spans="1:7" ht="15.75" x14ac:dyDescent="0.25">
      <c r="C22" s="10"/>
    </row>
    <row r="23" spans="1:7" ht="15.75" x14ac:dyDescent="0.25">
      <c r="C23" s="10"/>
    </row>
    <row r="24" spans="1:7" ht="15.75" x14ac:dyDescent="0.25">
      <c r="C24" s="10"/>
    </row>
    <row r="25" spans="1:7" ht="15.75" x14ac:dyDescent="0.25">
      <c r="C25" s="10"/>
    </row>
    <row r="26" spans="1:7" ht="15.75" x14ac:dyDescent="0.25">
      <c r="C26" s="10"/>
    </row>
    <row r="27" spans="1:7" ht="15.75" x14ac:dyDescent="0.25">
      <c r="C27" s="10"/>
    </row>
    <row r="28" spans="1:7" ht="15.75" x14ac:dyDescent="0.25">
      <c r="C28" s="10"/>
    </row>
  </sheetData>
  <sheetProtection algorithmName="SHA-512" hashValue="iwMNH4FIyDkzXTt9PX5rxKIKBCCKqxuCjsb1RNWKEue1Dma/mtxvSJo40hkQ2m0Uv9UshF1FPBx1R/tvH9a24Q==" saltValue="c225QWW+v7PxoFe7F1OXKQ==" spinCount="100000" sheet="1" objects="1" scenarios="1" selectLockedCells="1"/>
  <mergeCells count="1">
    <mergeCell ref="C3:G3"/>
  </mergeCells>
  <dataValidations count="1">
    <dataValidation type="list" allowBlank="1" showInputMessage="1" showErrorMessage="1" sqref="C6:G6 C8:G8 C10:G10 C12:G12 C14:G14 C16:G16 C18:G18">
      <formula1>RatingValues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4" sqref="D4:E8"/>
    </sheetView>
  </sheetViews>
  <sheetFormatPr defaultRowHeight="15" x14ac:dyDescent="0.25"/>
  <cols>
    <col min="1" max="1" width="9.140625" style="3"/>
    <col min="2" max="2" width="98.85546875" bestFit="1" customWidth="1"/>
    <col min="3" max="3" width="3.42578125" customWidth="1"/>
  </cols>
  <sheetData>
    <row r="1" spans="1:5" ht="21" x14ac:dyDescent="0.35">
      <c r="A1" s="9" t="s">
        <v>8</v>
      </c>
    </row>
    <row r="3" spans="1:5" x14ac:dyDescent="0.25">
      <c r="A3" s="7" t="s">
        <v>9</v>
      </c>
      <c r="B3" s="2" t="s">
        <v>10</v>
      </c>
      <c r="D3" s="2" t="s">
        <v>23</v>
      </c>
    </row>
    <row r="4" spans="1:5" ht="75" x14ac:dyDescent="0.25">
      <c r="A4" s="8">
        <v>5</v>
      </c>
      <c r="B4" s="6" t="str">
        <f xml:space="preserve"> "EXCEPTIONAL" &amp; CHAR(10) &amp; CHAR(10) &amp;
"Performance:  significantly and consistently exceeds goals" &amp; CHAR(10) &amp; CHAR(10) &amp;
"Competency:  consistently demonstrates exceptional behaviors; serves as a role model and mentor"</f>
        <v>EXCEPTIONAL
Performance:  significantly and consistently exceeds goals
Competency:  consistently demonstrates exceptional behaviors; serves as a role model and mentor</v>
      </c>
      <c r="D4" s="3">
        <v>5</v>
      </c>
      <c r="E4" t="s">
        <v>24</v>
      </c>
    </row>
    <row r="5" spans="1:5" ht="75" x14ac:dyDescent="0.25">
      <c r="A5" s="8">
        <v>4</v>
      </c>
      <c r="B5" s="4" t="str">
        <f>"HIGHLY EFFECTIVE" &amp; CHAR(10) &amp; CHAR(10) &amp;
"Performance: consistently achieves and often exceeds goals" &amp; CHAR(10) &amp; CHAR(10) &amp;
"Competency: consistently demonstrates effective behaviors and often demonstrates exceptional behaviors"</f>
        <v>HIGHLY EFFECTIVE
Performance: consistently achieves and often exceeds goals
Competency: consistently demonstrates effective behaviors and often demonstrates exceptional behaviors</v>
      </c>
      <c r="D5" s="3">
        <v>4</v>
      </c>
      <c r="E5" t="s">
        <v>25</v>
      </c>
    </row>
    <row r="6" spans="1:5" ht="75" x14ac:dyDescent="0.25">
      <c r="A6" s="8">
        <v>3</v>
      </c>
      <c r="B6" s="4" t="str">
        <f>"EFFECTIVE" &amp; CHAR(10) &amp; CHAR(10) &amp;
"Performance: consistently achieves goals" &amp; CHAR(10) &amp; CHAR(10) &amp;
"Competency: consistently demonstrates effective behaviors"</f>
        <v>EFFECTIVE
Performance: consistently achieves goals
Competency: consistently demonstrates effective behaviors</v>
      </c>
      <c r="D6" s="3">
        <v>3</v>
      </c>
      <c r="E6" t="s">
        <v>26</v>
      </c>
    </row>
    <row r="7" spans="1:5" ht="75" x14ac:dyDescent="0.25">
      <c r="A7" s="8">
        <v>2</v>
      </c>
      <c r="B7" s="4" t="str">
        <f>"INCONSISTENT" &amp; CHAR(10) &amp; CHAR(10) &amp;
"Performance: achieves some, but not all goals; needs improvement" &amp; CHAR(10) &amp; CHAR(10) &amp;
"Competency: demonstrates some behaviors but not others, or uses behaviors inconsistently"</f>
        <v>INCONSISTENT
Performance: achieves some, but not all goals; needs improvement
Competency: demonstrates some behaviors but not others, or uses behaviors inconsistently</v>
      </c>
      <c r="D7" s="3">
        <v>2</v>
      </c>
      <c r="E7" t="s">
        <v>27</v>
      </c>
    </row>
    <row r="8" spans="1:5" ht="75" x14ac:dyDescent="0.25">
      <c r="A8" s="8">
        <v>1</v>
      </c>
      <c r="B8" s="4" t="str">
        <f>"UNSATISFACTORY" &amp; CHAR(10) &amp; CHAR(10) &amp;
"Performance: rarely achieves established goals; requires significant and immediate improvement" &amp; CHAR(10) &amp; CHAR(10) &amp;
"Competency: rarely demonstrates competency behaviors; requires significant development"</f>
        <v>UNSATISFACTORY
Performance: rarely achieves established goals; requires significant and immediate improvement
Competency: rarely demonstrates competency behaviors; requires significant development</v>
      </c>
      <c r="D8" s="3">
        <v>1</v>
      </c>
      <c r="E8" t="s">
        <v>28</v>
      </c>
    </row>
  </sheetData>
  <sheetProtection algorithmName="SHA-512" hashValue="4cvnd1FA8XNE4BphFCcJOkvHjzTINBNoL+OXudVHYiKx6zo2eofuAE1vB6DoBhf0+ZKvC2giJrndNS5IX9UFXw==" saltValue="mmEViu+pzzRauNSauz6X9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Team Member Ratings</vt:lpstr>
      <vt:lpstr>Validation and Lookups</vt:lpstr>
      <vt:lpstr>ContinueWorking</vt:lpstr>
      <vt:lpstr>Ratings</vt:lpstr>
      <vt:lpstr>RatingValues</vt:lpstr>
    </vt:vector>
  </TitlesOfParts>
  <Company>Rowan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Myers</dc:creator>
  <cp:lastModifiedBy>Jack F. Myers</cp:lastModifiedBy>
  <dcterms:created xsi:type="dcterms:W3CDTF">2016-08-24T14:47:03Z</dcterms:created>
  <dcterms:modified xsi:type="dcterms:W3CDTF">2016-08-24T18:28:03Z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94f36ae5-7152-496a-8fa6-96c2541c5195</vt:lpwstr>
  </property>
</Properties>
</file>